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480" windowHeight="9855" activeTab="0"/>
  </bookViews>
  <sheets>
    <sheet name="ruffini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<sst xmlns="http://schemas.openxmlformats.org/spreadsheetml/2006/main" count="2" uniqueCount="2">
  <si>
    <t xml:space="preserve">grado del polinomio: </t>
  </si>
  <si>
    <r>
      <t>x</t>
    </r>
    <r>
      <rPr>
        <b/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</si>
</sst>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\+\ #,##0\ ;\-#,##0"/>
    <numFmt numFmtId="173" formatCode="\(\x\ \+\ #,##0\ \);\(\ \x\ \-\ #,##0\)"/>
  </numFmts>
  <fonts count="8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8"/>
      <color indexed="10"/>
      <name val="Arial"/>
      <family val="2"/>
    </font>
    <font>
      <i/>
      <sz val="12"/>
      <color indexed="12"/>
      <name val="Arial"/>
      <family val="2"/>
    </font>
    <font>
      <b/>
      <i/>
      <sz val="1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 applyProtection="1">
      <alignment/>
      <protection/>
    </xf>
    <xf numFmtId="0" fontId="3" fillId="2" borderId="0" xfId="0" applyFont="1" applyFill="1" applyAlignment="1">
      <alignment/>
    </xf>
    <xf numFmtId="0" fontId="3" fillId="3" borderId="1" xfId="0" applyFont="1" applyFill="1" applyBorder="1" applyAlignment="1">
      <alignment horizontal="right"/>
    </xf>
    <xf numFmtId="0" fontId="3" fillId="2" borderId="0" xfId="0" applyFont="1" applyFill="1" applyAlignment="1" applyProtection="1">
      <alignment/>
      <protection/>
    </xf>
    <xf numFmtId="0" fontId="3" fillId="4" borderId="2" xfId="0" applyFont="1" applyFill="1" applyBorder="1" applyAlignment="1">
      <alignment horizontal="right"/>
    </xf>
    <xf numFmtId="0" fontId="3" fillId="5" borderId="2" xfId="0" applyFont="1" applyFill="1" applyBorder="1" applyAlignment="1" applyProtection="1">
      <alignment/>
      <protection locked="0"/>
    </xf>
    <xf numFmtId="0" fontId="3" fillId="3" borderId="3" xfId="0" applyFont="1" applyFill="1" applyBorder="1" applyAlignment="1">
      <alignment horizontal="right"/>
    </xf>
    <xf numFmtId="0" fontId="6" fillId="2" borderId="0" xfId="0" applyFont="1" applyFill="1" applyAlignment="1">
      <alignment/>
    </xf>
    <xf numFmtId="0" fontId="0" fillId="2" borderId="0" xfId="0" applyFill="1" applyAlignment="1" applyProtection="1">
      <alignment/>
      <protection/>
    </xf>
    <xf numFmtId="0" fontId="3" fillId="3" borderId="4" xfId="0" applyFont="1" applyFill="1" applyBorder="1" applyAlignment="1" applyProtection="1">
      <alignment/>
      <protection/>
    </xf>
    <xf numFmtId="0" fontId="3" fillId="3" borderId="5" xfId="0" applyFont="1" applyFill="1" applyBorder="1" applyAlignment="1" applyProtection="1">
      <alignment/>
      <protection/>
    </xf>
    <xf numFmtId="0" fontId="0" fillId="2" borderId="0" xfId="0" applyNumberFormat="1" applyFill="1" applyAlignment="1" applyProtection="1">
      <alignment/>
      <protection locked="0"/>
    </xf>
    <xf numFmtId="0" fontId="3" fillId="2" borderId="0" xfId="0" applyFont="1" applyFill="1" applyAlignment="1" applyProtection="1">
      <alignment/>
      <protection locked="0"/>
    </xf>
    <xf numFmtId="0" fontId="3" fillId="2" borderId="0" xfId="0" applyFont="1" applyFill="1" applyAlignment="1">
      <alignment horizontal="right"/>
    </xf>
    <xf numFmtId="0" fontId="0" fillId="2" borderId="6" xfId="0" applyFill="1" applyBorder="1" applyAlignment="1">
      <alignment horizontal="right" wrapText="1"/>
    </xf>
    <xf numFmtId="0" fontId="0" fillId="2" borderId="0" xfId="0" applyFill="1" applyAlignment="1">
      <alignment horizontal="righ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0">
    <dxf>
      <font>
        <b/>
        <i val="0"/>
      </font>
      <fill>
        <patternFill>
          <bgColor rgb="FF99CC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</font>
      <fill>
        <patternFill>
          <bgColor rgb="FFCCCC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FF"/>
        </patternFill>
      </fill>
      <border>
        <top style="thin">
          <color rgb="FF000000"/>
        </top>
      </border>
    </dxf>
    <dxf>
      <fill>
        <patternFill>
          <bgColor rgb="FFFFFFFF"/>
        </patternFill>
      </fill>
      <border>
        <right style="thin">
          <color rgb="FF000000"/>
        </right>
      </border>
    </dxf>
    <dxf>
      <font>
        <color rgb="FFFFFFFF"/>
      </font>
      <fill>
        <patternFill>
          <bgColor rgb="FFFFFFFF"/>
        </patternFill>
      </fill>
      <border>
        <right style="thin">
          <color rgb="FF000000"/>
        </right>
        <top style="thin">
          <color rgb="FF000000"/>
        </top>
      </border>
    </dxf>
    <dxf>
      <fill>
        <patternFill>
          <bgColor rgb="FFFFFFFF"/>
        </patternFill>
      </fill>
      <border/>
    </dxf>
    <dxf>
      <fill>
        <patternFill>
          <bgColor rgb="FFFFFFFF"/>
        </patternFill>
      </fill>
      <border>
        <right style="thin">
          <color rgb="FF000000"/>
        </right>
        <bottom style="thin">
          <color rgb="FF000000"/>
        </bottom>
      </border>
    </dxf>
    <dxf>
      <fill>
        <patternFill>
          <bgColor rgb="FFFFFFFF"/>
        </patternFill>
      </fill>
      <border>
        <bottom style="thin">
          <color rgb="FF000000"/>
        </bottom>
      </border>
    </dxf>
    <dxf>
      <fill>
        <patternFill>
          <bgColor rgb="FFCC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>
          <bgColor rgb="FFFFFFFF"/>
        </patternFill>
      </fill>
      <border>
        <left style="thin">
          <color rgb="FF000000"/>
        </left>
        <top style="thin">
          <color rgb="FF000000"/>
        </top>
      </border>
    </dxf>
    <dxf>
      <font>
        <color rgb="FFFFFFFF"/>
      </font>
      <fill>
        <patternFill>
          <bgColor rgb="FFFFFFFF"/>
        </patternFill>
      </fill>
      <border>
        <top style="thin">
          <color rgb="FF000000"/>
        </top>
      </border>
    </dxf>
    <dxf>
      <fill>
        <patternFill>
          <bgColor rgb="FFFFFFFF"/>
        </patternFill>
      </fill>
      <border>
        <left style="thin">
          <color rgb="FF000000"/>
        </left>
      </border>
    </dxf>
    <dxf>
      <font>
        <b/>
        <i val="0"/>
        <color auto="1"/>
      </font>
      <fill>
        <patternFill>
          <bgColor rgb="FFFFFFFF"/>
        </patternFill>
      </fill>
      <border>
        <left style="thin"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>
          <bgColor rgb="FFFFFFFF"/>
        </patternFill>
      </fill>
      <border>
        <left style="thin">
          <color rgb="FF000000"/>
        </left>
        <bottom style="thin">
          <color rgb="FF000000"/>
        </bottom>
      </border>
    </dxf>
    <dxf>
      <font>
        <color rgb="FFFFFFFF"/>
      </font>
      <border/>
    </dxf>
    <dxf>
      <font>
        <b/>
        <i val="0"/>
        <color auto="1"/>
      </font>
      <fill>
        <patternFill>
          <bgColor rgb="FF96969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FF99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FFFF"/>
      </font>
      <fill>
        <patternFill>
          <bgColor rgb="FFDD0806"/>
        </patternFill>
      </fill>
      <border/>
    </dxf>
    <dxf>
      <font>
        <b/>
        <i val="0"/>
        <color rgb="FFFFFFFF"/>
      </font>
      <fill>
        <patternFill>
          <bgColor rgb="FFDD080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114300</xdr:rowOff>
    </xdr:from>
    <xdr:to>
      <xdr:col>12</xdr:col>
      <xdr:colOff>295275</xdr:colOff>
      <xdr:row>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2950" y="114300"/>
          <a:ext cx="7629525" cy="8382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                REGLA DE RUFFINI PARA:
                                • Dividir un polinomio entre (</a:t>
          </a:r>
          <a:r>
            <a:rPr lang="en-US" cap="none" sz="1800" b="1" i="1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800" b="1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800" b="1" i="1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800" b="1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)
                                • Calcular el valor del polinomio para </a:t>
          </a:r>
          <a:r>
            <a:rPr lang="en-US" cap="none" sz="1800" b="1" i="1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800" b="1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 = </a:t>
          </a:r>
          <a:r>
            <a:rPr lang="en-US" cap="none" sz="1800" b="1" i="1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3:P39"/>
  <sheetViews>
    <sheetView showGridLines="0" tabSelected="1" zoomScale="95" zoomScaleNormal="95" workbookViewId="0" topLeftCell="A1">
      <selection activeCell="B6" sqref="B6"/>
    </sheetView>
  </sheetViews>
  <sheetFormatPr defaultColWidth="11.421875" defaultRowHeight="12.75"/>
  <cols>
    <col min="1" max="1" width="22.00390625" style="1" customWidth="1"/>
    <col min="2" max="2" width="7.140625" style="1" customWidth="1"/>
    <col min="3" max="3" width="2.421875" style="1" customWidth="1"/>
    <col min="4" max="4" width="8.28125" style="1" customWidth="1"/>
    <col min="5" max="5" width="4.28125" style="1" hidden="1" customWidth="1"/>
    <col min="6" max="7" width="11.00390625" style="1" customWidth="1"/>
    <col min="8" max="8" width="12.421875" style="1" customWidth="1"/>
    <col min="9" max="9" width="11.421875" style="1" customWidth="1"/>
    <col min="10" max="10" width="12.28125" style="1" customWidth="1"/>
    <col min="11" max="11" width="11.421875" style="1" customWidth="1"/>
    <col min="12" max="12" width="11.7109375" style="1" customWidth="1"/>
    <col min="13" max="13" width="11.421875" style="1" customWidth="1"/>
    <col min="14" max="14" width="11.140625" style="1" customWidth="1"/>
    <col min="15" max="15" width="10.421875" style="1" customWidth="1"/>
    <col min="16" max="16384" width="11.421875" style="1" customWidth="1"/>
  </cols>
  <sheetData>
    <row r="1" ht="74.25" customHeight="1"/>
    <row r="2" ht="13.5" thickBot="1"/>
    <row r="3" spans="1:3" ht="13.5" thickBot="1">
      <c r="A3" s="10" t="s">
        <v>0</v>
      </c>
      <c r="B3" s="11">
        <v>2</v>
      </c>
      <c r="C3" s="2">
        <f>IF(B3="","Introduce un valor para el grado del polinómio",IF(NOT(ISNUMBER(B3)),"El grado del polinomio debe ser numérico",IF(NOT(INT(B3)=B3),"El grado del polinomio debe ser un número entero",IF(OR(B3&lt;1,B3&gt;10),"El grado debe ser mayor o igual que uno y menor o igual que 10",""))))</f>
      </c>
    </row>
    <row r="4" spans="1:2" ht="30.75" customHeight="1" thickBot="1">
      <c r="A4" s="20" t="str">
        <f>IF(C3="","Introduce un valor para cada uno de los términos del polinomio","")</f>
        <v>Introduce un valor para cada uno de los términos del polinomio</v>
      </c>
      <c r="B4" s="20"/>
    </row>
    <row r="5" spans="1:14" ht="15" thickBot="1">
      <c r="A5" s="3"/>
      <c r="B5" s="18">
        <v>1</v>
      </c>
      <c r="C5" s="4" t="str">
        <f>IF(C3="","X","")</f>
        <v>X</v>
      </c>
      <c r="D5" s="5">
        <f>IF(C3="",B3,"")</f>
        <v>2</v>
      </c>
      <c r="E5" s="1">
        <f>IF(AND(OR(D5&lt;&gt;"",A5&lt;&gt;""),B5&lt;&gt;""),IF(NOT(ISNUMBER(B5)),1,IF(B5&lt;&gt;INT(B5),1,0)),0)</f>
        <v>0</v>
      </c>
      <c r="F5" s="8" t="str">
        <f>IF(G5&lt;&gt;"","P(x) = ","")</f>
        <v>P(x) = </v>
      </c>
      <c r="G5" s="22" t="s">
        <v>1</v>
      </c>
      <c r="H5" s="22"/>
      <c r="I5" s="22"/>
      <c r="J5" s="22"/>
      <c r="K5" s="22"/>
      <c r="L5" s="22"/>
      <c r="M5" s="22"/>
      <c r="N5" s="23"/>
    </row>
    <row r="6" spans="1:5" ht="14.25">
      <c r="A6" s="3">
        <f aca="true" t="shared" si="0" ref="A6:A15">IF(AND($C$3="",C5="X",C6=""),"Término independiente: ","")</f>
      </c>
      <c r="B6" s="18"/>
      <c r="C6" s="4" t="str">
        <f>IF(AND(D6&lt;&gt;"",D5&gt;1),"X","")</f>
        <v>X</v>
      </c>
      <c r="D6" s="5">
        <f>IF(AND(D5&gt;1,$C$3="",D5&lt;&gt;""),D5-1,"")</f>
        <v>1</v>
      </c>
      <c r="E6" s="1">
        <f aca="true" t="shared" si="1" ref="E6:E15">IF(AND(OR(D6&lt;&gt;"",A6&lt;&gt;""),B6&lt;&gt;""),IF(NOT(ISNUMBER(B6)),1,IF(B6&lt;&gt;INT(B6),1,0)),0)</f>
        <v>0</v>
      </c>
    </row>
    <row r="7" spans="1:11" ht="14.25">
      <c r="A7" s="3" t="str">
        <f t="shared" si="0"/>
        <v>Término independiente: </v>
      </c>
      <c r="B7" s="18"/>
      <c r="C7" s="4">
        <f aca="true" t="shared" si="2" ref="C7:C16">IF(AND(D7&lt;&gt;"",D6&gt;1),"X","")</f>
      </c>
      <c r="D7" s="5">
        <f aca="true" t="shared" si="3" ref="D7:D16">IF(AND(D6&gt;1,$C$3="",D6&lt;&gt;""),D6-1,"")</f>
      </c>
      <c r="E7" s="1">
        <f t="shared" si="1"/>
        <v>0</v>
      </c>
      <c r="F7" s="21" t="str">
        <f>IF(G5&lt;&gt;"","Introduce un valor para la a: ","")</f>
        <v>Introduce un valor para la a: </v>
      </c>
      <c r="G7" s="21"/>
      <c r="H7" s="21"/>
      <c r="I7" s="21"/>
      <c r="J7" s="17"/>
      <c r="K7" s="2">
        <f>IF(J7&lt;&gt;"",IF(NOT(ISNUMBER(J7)),"El valor para la x debe ser numérico",""),"")</f>
      </c>
    </row>
    <row r="8" spans="1:5" ht="14.25">
      <c r="A8" s="3">
        <f t="shared" si="0"/>
      </c>
      <c r="B8" s="9"/>
      <c r="C8" s="4">
        <f t="shared" si="2"/>
      </c>
      <c r="D8" s="5">
        <f t="shared" si="3"/>
      </c>
      <c r="E8" s="1">
        <f t="shared" si="1"/>
        <v>0</v>
      </c>
    </row>
    <row r="9" spans="1:6" ht="15">
      <c r="A9" s="3">
        <f t="shared" si="0"/>
      </c>
      <c r="B9" s="9"/>
      <c r="C9" s="4">
        <f t="shared" si="2"/>
      </c>
      <c r="D9" s="5">
        <f t="shared" si="3"/>
      </c>
      <c r="E9" s="1">
        <f t="shared" si="1"/>
        <v>0</v>
      </c>
      <c r="F9" s="13">
        <f>IF(AND(J7&lt;&gt;"",K7=""),"Dividir P(x) entre (x "&amp;IF(J7&gt;=0,"- "&amp;ABS(J7),"+ "&amp;ABS(J7))&amp;").","")</f>
      </c>
    </row>
    <row r="10" spans="1:5" ht="15" thickBot="1">
      <c r="A10" s="3">
        <f t="shared" si="0"/>
      </c>
      <c r="B10" s="9"/>
      <c r="C10" s="4">
        <f t="shared" si="2"/>
      </c>
      <c r="D10" s="5">
        <f t="shared" si="3"/>
      </c>
      <c r="E10" s="1">
        <f t="shared" si="1"/>
        <v>0</v>
      </c>
    </row>
    <row r="11" spans="1:14" ht="15" thickBot="1">
      <c r="A11" s="3">
        <f t="shared" si="0"/>
      </c>
      <c r="B11" s="9"/>
      <c r="C11" s="4">
        <f t="shared" si="2"/>
      </c>
      <c r="D11" s="5">
        <f t="shared" si="3"/>
      </c>
      <c r="E11" s="1">
        <f t="shared" si="1"/>
        <v>0</v>
      </c>
      <c r="F11" s="12">
        <f>IF(AND(K7="",J7&lt;&gt;""),"Cociente: ","")</f>
      </c>
      <c r="G11" s="15"/>
      <c r="H11" s="15"/>
      <c r="I11" s="15"/>
      <c r="J11" s="15"/>
      <c r="K11" s="15"/>
      <c r="L11" s="15"/>
      <c r="M11" s="15"/>
      <c r="N11" s="16"/>
    </row>
    <row r="12" spans="1:5" ht="15" thickBot="1">
      <c r="A12" s="3">
        <f t="shared" si="0"/>
      </c>
      <c r="B12" s="9"/>
      <c r="C12" s="4">
        <f t="shared" si="2"/>
      </c>
      <c r="D12" s="5">
        <f t="shared" si="3"/>
      </c>
      <c r="E12" s="1">
        <f t="shared" si="1"/>
        <v>0</v>
      </c>
    </row>
    <row r="13" spans="1:8" ht="15" thickBot="1">
      <c r="A13" s="3">
        <f t="shared" si="0"/>
      </c>
      <c r="B13" s="9"/>
      <c r="C13" s="4">
        <f t="shared" si="2"/>
      </c>
      <c r="D13" s="5">
        <f t="shared" si="3"/>
      </c>
      <c r="E13" s="1">
        <f t="shared" si="1"/>
        <v>0</v>
      </c>
      <c r="F13" s="12">
        <f>IF(F11="","","Resto: ")</f>
      </c>
      <c r="G13" s="22">
        <f>IF(F13&lt;&gt;"",INDEX(F26:P26,1,B3),"")</f>
      </c>
      <c r="H13" s="23"/>
    </row>
    <row r="14" spans="1:5" ht="15" thickBot="1">
      <c r="A14" s="3">
        <f t="shared" si="0"/>
      </c>
      <c r="B14" s="9"/>
      <c r="C14" s="4">
        <f t="shared" si="2"/>
      </c>
      <c r="D14" s="5">
        <f t="shared" si="3"/>
      </c>
      <c r="E14" s="1">
        <f t="shared" si="1"/>
        <v>0</v>
      </c>
    </row>
    <row r="15" spans="1:14" ht="15" thickBot="1">
      <c r="A15" s="3">
        <f t="shared" si="0"/>
      </c>
      <c r="B15" s="9"/>
      <c r="C15" s="4">
        <f t="shared" si="2"/>
      </c>
      <c r="D15" s="5">
        <f t="shared" si="3"/>
      </c>
      <c r="E15" s="1">
        <f t="shared" si="1"/>
        <v>0</v>
      </c>
      <c r="F15" s="12">
        <f>IF(F11="","","P(x) =  ")</f>
      </c>
      <c r="G15" s="15"/>
      <c r="H15" s="15"/>
      <c r="I15" s="15"/>
      <c r="J15" s="15"/>
      <c r="K15" s="15"/>
      <c r="L15" s="15"/>
      <c r="M15" s="15"/>
      <c r="N15" s="16"/>
    </row>
    <row r="16" spans="1:5" ht="14.25">
      <c r="A16" s="3"/>
      <c r="B16" s="6"/>
      <c r="C16" s="4">
        <f t="shared" si="2"/>
      </c>
      <c r="D16" s="5">
        <f t="shared" si="3"/>
      </c>
      <c r="E16" s="1">
        <f>SUM(E5:E15)</f>
        <v>0</v>
      </c>
    </row>
    <row r="17" spans="1:6" ht="15">
      <c r="A17" s="3"/>
      <c r="B17" s="14"/>
      <c r="F17" s="13">
        <f>IF(AND(J7&lt;&gt;"",K7=""),"Calcular el valor de P(x) para x = "&amp;J7&amp;".","")</f>
      </c>
    </row>
    <row r="18" ht="6.75" customHeight="1" thickBot="1">
      <c r="A18" s="3"/>
    </row>
    <row r="19" spans="1:14" ht="13.5" thickBot="1">
      <c r="A19" s="3"/>
      <c r="F19" s="8">
        <f>IF(AND(K7="",J7&lt;&gt;""),"P("&amp;J7&amp;") = ","")</f>
      </c>
      <c r="G19" s="15"/>
      <c r="H19" s="15"/>
      <c r="I19" s="15"/>
      <c r="J19" s="15"/>
      <c r="K19" s="15"/>
      <c r="L19" s="15"/>
      <c r="M19" s="15"/>
      <c r="N19" s="16"/>
    </row>
    <row r="20" ht="12.75">
      <c r="A20" s="3"/>
    </row>
    <row r="21" spans="1:16" ht="14.25" customHeight="1">
      <c r="A21" s="3"/>
      <c r="B21" s="6"/>
      <c r="C21" s="4">
        <f>IF(AND(D21&lt;&gt;"",D16&gt;1),"X","")</f>
      </c>
      <c r="D21" s="5">
        <f>IF(AND(D16&gt;1,$C$3="",D16&lt;&gt;""),D16-1,"")</f>
      </c>
      <c r="E21" s="1">
        <f>COUNT(B5:B21)</f>
        <v>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5" ht="12.75">
      <c r="A22" s="3"/>
      <c r="B22" s="7"/>
      <c r="C22" s="4"/>
      <c r="D22" s="1">
        <f>IF($B$25&lt;&gt;"",IF(OR($A$5&lt;&gt;"",$C$5&lt;&gt;""),IF(AND($B$25&lt;&gt;"",$B$5&lt;&gt;""),$B$5,0),""),"")</f>
      </c>
      <c r="F22" s="1">
        <f>IF($B$25&lt;&gt;"",IF(OR($A$6&lt;&gt;"",$C$6&lt;&gt;""),IF(AND($B$25&lt;&gt;"",$B$6&lt;&gt;""),$B$6,0),""),"")</f>
      </c>
      <c r="G22" s="1">
        <f>IF($B$25&lt;&gt;"",IF(OR($A$7&lt;&gt;"",$C$7&lt;&gt;""),IF(AND($B$25&lt;&gt;"",$B$7&lt;&gt;""),$B$7,0),""),"")</f>
      </c>
      <c r="H22" s="1">
        <f>IF($B$25&lt;&gt;"",IF(OR($A$8&lt;&gt;"",$C$8&lt;&gt;""),IF(AND($B$25&lt;&gt;"",$B$8&lt;&gt;""),$B$8,0),""),"")</f>
      </c>
      <c r="I22" s="1">
        <f>IF($B$25&lt;&gt;"",IF(OR($A$9&lt;&gt;"",$C$9&lt;&gt;""),IF(AND($B$25&lt;&gt;"",$B$9&lt;&gt;""),$B$9,0),""),"")</f>
      </c>
      <c r="J22" s="1">
        <f>IF($B$25&lt;&gt;"",IF(OR($A$10&lt;&gt;"",$C$10&lt;&gt;""),IF(AND($B$25&lt;&gt;"",$B$10&lt;&gt;""),$B$10,0),""),"")</f>
      </c>
      <c r="K22" s="1">
        <f>IF($B$25&lt;&gt;"",IF(OR($A$11&lt;&gt;"",$C$11&lt;&gt;""),IF(AND($B$25&lt;&gt;"",$B$11&lt;&gt;""),$B$11,0),""),"")</f>
      </c>
      <c r="L22" s="1">
        <f>IF($B$25&lt;&gt;"",IF(OR($A$12&lt;&gt;"",$C$12&lt;&gt;""),IF(AND($B$25&lt;&gt;"",$B$12&lt;&gt;""),$B$12,0),""),"")</f>
      </c>
      <c r="M22" s="1">
        <f>IF($B$25&lt;&gt;"",IF(OR($A$13&lt;&gt;"",$C$13&lt;&gt;""),IF(AND($B$25&lt;&gt;"",$B$13&lt;&gt;""),$B$13,0),""),"")</f>
      </c>
      <c r="N22" s="1">
        <f>IF($B$25&lt;&gt;"",IF(OR($A$14&lt;&gt;"",$C$14&lt;&gt;""),IF(AND($B$25&lt;&gt;"",$B$14&lt;&gt;""),$B$14,0),""),"")</f>
      </c>
      <c r="O22" s="1">
        <f>IF($B$25&lt;&gt;"",IF(OR($A$15&lt;&gt;"",$C$15&lt;&gt;""),IF(AND($B$25&lt;&gt;"",$B$15&lt;&gt;""),$B$15,0),""),"")</f>
      </c>
    </row>
    <row r="23" spans="1:3" ht="12.75">
      <c r="A23" s="3"/>
      <c r="B23" s="7"/>
      <c r="C23" s="4"/>
    </row>
    <row r="24" spans="1:3" ht="12.75">
      <c r="A24" s="3"/>
      <c r="B24" s="7"/>
      <c r="C24" s="4"/>
    </row>
    <row r="25" spans="1:15" ht="12.75">
      <c r="A25" s="3"/>
      <c r="B25" s="19">
        <f>IF(AND(K7="",J7&lt;&gt;""),J7,"")</f>
      </c>
      <c r="C25" s="19"/>
      <c r="F25" s="1">
        <f>IF(F22&lt;&gt;"",D26*$B$25,"")</f>
      </c>
      <c r="G25" s="1">
        <f aca="true" t="shared" si="4" ref="G25:O25">IF(G22&lt;&gt;"",F26*$B$25,"")</f>
      </c>
      <c r="H25" s="1">
        <f t="shared" si="4"/>
      </c>
      <c r="I25" s="1">
        <f t="shared" si="4"/>
      </c>
      <c r="J25" s="1">
        <f t="shared" si="4"/>
      </c>
      <c r="K25" s="1">
        <f t="shared" si="4"/>
      </c>
      <c r="L25" s="1">
        <f t="shared" si="4"/>
      </c>
      <c r="M25" s="1">
        <f t="shared" si="4"/>
      </c>
      <c r="N25" s="1">
        <f t="shared" si="4"/>
      </c>
      <c r="O25" s="1">
        <f t="shared" si="4"/>
      </c>
    </row>
    <row r="26" spans="1:15" ht="12.75">
      <c r="A26" s="3"/>
      <c r="B26" s="7"/>
      <c r="C26" s="4">
        <f>IF(AND(D26&lt;&gt;"",D25&gt;1),"X","")</f>
      </c>
      <c r="D26" s="1">
        <f>IF(D22&lt;&gt;"",D22,"")</f>
      </c>
      <c r="F26" s="1">
        <f>IF(F22&lt;&gt;"",F22+F25,"")</f>
      </c>
      <c r="G26" s="1">
        <f aca="true" t="shared" si="5" ref="G26:O26">IF(G22&lt;&gt;"",G22+G25,"")</f>
      </c>
      <c r="H26" s="1">
        <f t="shared" si="5"/>
      </c>
      <c r="I26" s="1">
        <f t="shared" si="5"/>
      </c>
      <c r="J26" s="1">
        <f t="shared" si="5"/>
      </c>
      <c r="K26" s="1">
        <f t="shared" si="5"/>
      </c>
      <c r="L26" s="1">
        <f t="shared" si="5"/>
      </c>
      <c r="M26" s="1">
        <f t="shared" si="5"/>
      </c>
      <c r="N26" s="1">
        <f t="shared" si="5"/>
      </c>
      <c r="O26" s="1">
        <f t="shared" si="5"/>
      </c>
    </row>
    <row r="27" spans="1:4" ht="14.25">
      <c r="A27" s="3"/>
      <c r="B27" s="7"/>
      <c r="C27" s="4">
        <f>IF(AND(D27&lt;&gt;"",D26&gt;1),"X","")</f>
      </c>
      <c r="D27" s="5"/>
    </row>
    <row r="28" spans="1:4" ht="12.75">
      <c r="A28" s="3"/>
      <c r="B28" s="7"/>
      <c r="C28" s="7"/>
      <c r="D28" s="7"/>
    </row>
    <row r="29" spans="1:4" ht="12.75">
      <c r="A29" s="3"/>
      <c r="B29" s="7"/>
      <c r="C29" s="7"/>
      <c r="D29" s="7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</sheetData>
  <sheetProtection sheet="1" objects="1" scenarios="1"/>
  <mergeCells count="5">
    <mergeCell ref="B25:C25"/>
    <mergeCell ref="A4:B4"/>
    <mergeCell ref="F7:I7"/>
    <mergeCell ref="G5:N5"/>
    <mergeCell ref="G13:H13"/>
  </mergeCells>
  <conditionalFormatting sqref="B16">
    <cfRule type="expression" priority="1" dxfId="0" stopIfTrue="1">
      <formula>OR($C16&lt;&gt;"",$A16&lt;&gt;"")</formula>
    </cfRule>
  </conditionalFormatting>
  <conditionalFormatting sqref="F26:P26">
    <cfRule type="expression" priority="2" dxfId="1" stopIfTrue="1">
      <formula>AND(F22&lt;&gt;"",G22="")</formula>
    </cfRule>
    <cfRule type="expression" priority="3" dxfId="2" stopIfTrue="1">
      <formula>F22&lt;&gt;""</formula>
    </cfRule>
    <cfRule type="expression" priority="4" dxfId="3" stopIfTrue="1">
      <formula>AND(E26&lt;&gt;"",F26="")</formula>
    </cfRule>
  </conditionalFormatting>
  <conditionalFormatting sqref="F21:P21">
    <cfRule type="expression" priority="5" dxfId="4" stopIfTrue="1">
      <formula>AND($B$25&lt;&gt;"",E22&lt;&gt;"",F22="")</formula>
    </cfRule>
    <cfRule type="expression" priority="6" dxfId="2" stopIfTrue="1">
      <formula>AND($B$25&lt;&gt;"",F22&lt;&gt;"")</formula>
    </cfRule>
  </conditionalFormatting>
  <conditionalFormatting sqref="F22:P25">
    <cfRule type="expression" priority="7" dxfId="3" stopIfTrue="1">
      <formula>AND($B$25&lt;&gt;"",E$22&lt;&gt;"",F$22="")</formula>
    </cfRule>
    <cfRule type="expression" priority="8" dxfId="5" stopIfTrue="1">
      <formula>AND($B$25&lt;&gt;"",F$22&lt;&gt;"")</formula>
    </cfRule>
  </conditionalFormatting>
  <conditionalFormatting sqref="F27:P27">
    <cfRule type="expression" priority="9" dxfId="6" stopIfTrue="1">
      <formula>AND($B$25&lt;&gt;"",E22&lt;&gt;"",F22="")</formula>
    </cfRule>
    <cfRule type="expression" priority="10" dxfId="7" stopIfTrue="1">
      <formula>AND($B$25&lt;&gt;"",F22&lt;&gt;"")</formula>
    </cfRule>
  </conditionalFormatting>
  <conditionalFormatting sqref="F19">
    <cfRule type="cellIs" priority="11" dxfId="8" operator="equal" stopIfTrue="1">
      <formula>""</formula>
    </cfRule>
  </conditionalFormatting>
  <conditionalFormatting sqref="G19:N19">
    <cfRule type="expression" priority="12" dxfId="8" stopIfTrue="1">
      <formula>$G$19=""</formula>
    </cfRule>
  </conditionalFormatting>
  <conditionalFormatting sqref="C22:C24">
    <cfRule type="expression" priority="13" dxfId="9" stopIfTrue="1">
      <formula>$B$25&lt;&gt;""</formula>
    </cfRule>
  </conditionalFormatting>
  <conditionalFormatting sqref="B21">
    <cfRule type="expression" priority="14" dxfId="10" stopIfTrue="1">
      <formula>$B$25&lt;&gt;""</formula>
    </cfRule>
  </conditionalFormatting>
  <conditionalFormatting sqref="C21">
    <cfRule type="expression" priority="15" dxfId="2" stopIfTrue="1">
      <formula>$B$25&lt;&gt;""</formula>
    </cfRule>
  </conditionalFormatting>
  <conditionalFormatting sqref="D21">
    <cfRule type="expression" priority="16" dxfId="11" stopIfTrue="1">
      <formula>$B$25&lt;&gt;""</formula>
    </cfRule>
  </conditionalFormatting>
  <conditionalFormatting sqref="D22:D25">
    <cfRule type="expression" priority="17" dxfId="12" stopIfTrue="1">
      <formula>$B$25&lt;&gt;""</formula>
    </cfRule>
  </conditionalFormatting>
  <conditionalFormatting sqref="D26">
    <cfRule type="expression" priority="18" dxfId="10" stopIfTrue="1">
      <formula>AND($D$22&lt;&gt;"",$B$25&lt;&gt;"")</formula>
    </cfRule>
  </conditionalFormatting>
  <conditionalFormatting sqref="B22:B23">
    <cfRule type="expression" priority="19" dxfId="13" stopIfTrue="1">
      <formula>$B$25&lt;&gt;""</formula>
    </cfRule>
  </conditionalFormatting>
  <conditionalFormatting sqref="B25:C25 B27">
    <cfRule type="expression" priority="20" dxfId="14" stopIfTrue="1">
      <formula>$B$25&lt;&gt;""</formula>
    </cfRule>
  </conditionalFormatting>
  <conditionalFormatting sqref="B26">
    <cfRule type="expression" priority="21" dxfId="13" stopIfTrue="1">
      <formula>$B$25&lt;&gt;""</formula>
    </cfRule>
  </conditionalFormatting>
  <conditionalFormatting sqref="C26">
    <cfRule type="expression" priority="22" dxfId="5" stopIfTrue="1">
      <formula>$B$25&lt;&gt;""</formula>
    </cfRule>
  </conditionalFormatting>
  <conditionalFormatting sqref="C27:D27">
    <cfRule type="expression" priority="23" dxfId="7" stopIfTrue="1">
      <formula>$B$25&lt;&gt;""</formula>
    </cfRule>
  </conditionalFormatting>
  <conditionalFormatting sqref="F13 F15 F11:N11">
    <cfRule type="expression" priority="24" dxfId="8" stopIfTrue="1">
      <formula>$F$11=""</formula>
    </cfRule>
  </conditionalFormatting>
  <conditionalFormatting sqref="D5:D16">
    <cfRule type="cellIs" priority="25" dxfId="15" operator="equal" stopIfTrue="1">
      <formula>1</formula>
    </cfRule>
  </conditionalFormatting>
  <conditionalFormatting sqref="F7:I7">
    <cfRule type="expression" priority="26" dxfId="16" stopIfTrue="1">
      <formula>$F$7&lt;&gt;""</formula>
    </cfRule>
  </conditionalFormatting>
  <conditionalFormatting sqref="J7">
    <cfRule type="expression" priority="27" dxfId="17" stopIfTrue="1">
      <formula>$F$7&lt;&gt;""</formula>
    </cfRule>
  </conditionalFormatting>
  <conditionalFormatting sqref="B3">
    <cfRule type="expression" priority="28" dxfId="18" stopIfTrue="1">
      <formula>$C$3&lt;&gt;""</formula>
    </cfRule>
  </conditionalFormatting>
  <conditionalFormatting sqref="F5">
    <cfRule type="expression" priority="29" dxfId="8" stopIfTrue="1">
      <formula>F5=""</formula>
    </cfRule>
  </conditionalFormatting>
  <conditionalFormatting sqref="G5:N5">
    <cfRule type="expression" priority="30" dxfId="8" stopIfTrue="1">
      <formula>$F$5=""</formula>
    </cfRule>
  </conditionalFormatting>
  <conditionalFormatting sqref="G13:H13">
    <cfRule type="expression" priority="31" dxfId="8" stopIfTrue="1">
      <formula>$G$13=""</formula>
    </cfRule>
  </conditionalFormatting>
  <conditionalFormatting sqref="G15:N15">
    <cfRule type="expression" priority="32" dxfId="8" stopIfTrue="1">
      <formula>$F$15=""</formula>
    </cfRule>
  </conditionalFormatting>
  <conditionalFormatting sqref="B24">
    <cfRule type="expression" priority="33" dxfId="13" stopIfTrue="1">
      <formula>$B$25&lt;&gt;""</formula>
    </cfRule>
  </conditionalFormatting>
  <conditionalFormatting sqref="B5:B15">
    <cfRule type="expression" priority="34" dxfId="19" stopIfTrue="1">
      <formula>AND(B5&lt;&gt;"",NOT(ISNUMBER(B5)))</formula>
    </cfRule>
    <cfRule type="expression" priority="35" dxfId="17" stopIfTrue="1">
      <formula>OR($C5&lt;&gt;"",$A5&lt;&gt;"")</formula>
    </cfRule>
  </conditionalFormatting>
  <printOptions/>
  <pageMargins left="0.2" right="0.2" top="0.63" bottom="1" header="0" footer="0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Colera Cañas</dc:creator>
  <cp:keywords/>
  <dc:description/>
  <cp:lastModifiedBy>mgprieto</cp:lastModifiedBy>
  <cp:lastPrinted>2008-02-11T18:23:52Z</cp:lastPrinted>
  <dcterms:created xsi:type="dcterms:W3CDTF">2008-01-05T18:54:38Z</dcterms:created>
  <dcterms:modified xsi:type="dcterms:W3CDTF">2008-02-14T15:55:34Z</dcterms:modified>
  <cp:category/>
  <cp:version/>
  <cp:contentType/>
  <cp:contentStatus/>
</cp:coreProperties>
</file>